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0" yWindow="90" windowWidth="12510" windowHeight="10380" tabRatio="516" activeTab="2"/>
  </bookViews>
  <sheets>
    <sheet name="Báo giá" sheetId="3" r:id="rId1"/>
    <sheet name="Cấu hình PC" sheetId="4" r:id="rId2"/>
    <sheet name="Thiết bị" sheetId="5" r:id="rId3"/>
  </sheets>
  <definedNames>
    <definedName name="_xlnm.Print_Area" localSheetId="0">'Báo giá'!$A$1:$F$45</definedName>
  </definedNames>
  <calcPr calcId="144525"/>
</workbook>
</file>

<file path=xl/calcChain.xml><?xml version="1.0" encoding="utf-8"?>
<calcChain xmlns="http://schemas.openxmlformats.org/spreadsheetml/2006/main">
  <c r="F28" i="3" l="1"/>
  <c r="F11" i="3"/>
  <c r="F25" i="3"/>
  <c r="F26" i="3"/>
  <c r="F27" i="3"/>
  <c r="F24" i="3"/>
  <c r="F22" i="3"/>
  <c r="F23" i="3"/>
  <c r="F21" i="3"/>
  <c r="F16" i="4"/>
  <c r="F14" i="4"/>
  <c r="F13" i="4"/>
  <c r="F12" i="4"/>
  <c r="F11" i="4"/>
  <c r="F10" i="4"/>
  <c r="F9" i="4"/>
  <c r="F8" i="4"/>
  <c r="F7" i="4"/>
  <c r="F6" i="4"/>
</calcChain>
</file>

<file path=xl/sharedStrings.xml><?xml version="1.0" encoding="utf-8"?>
<sst xmlns="http://schemas.openxmlformats.org/spreadsheetml/2006/main" count="125" uniqueCount="103">
  <si>
    <t>STT</t>
  </si>
  <si>
    <t>Chức năng</t>
  </si>
  <si>
    <t>PHẦN CỨNG</t>
  </si>
  <si>
    <t>Thời gian thực hiện dự kiến: 20 ngày</t>
  </si>
  <si>
    <t>1-/</t>
  </si>
  <si>
    <t>2-/</t>
  </si>
  <si>
    <t>Rất mong nhận được sự hợp tác cùng Quý Công ty.</t>
  </si>
  <si>
    <t>Trân trọng kính chào!</t>
  </si>
  <si>
    <t>Thanh toán phần giá trị đơn hàng còn lại ngay sau khi hoàn thành và để xuất hóa đơn</t>
  </si>
  <si>
    <t xml:space="preserve">Thời gian bảo hành đối với phần mềm là 01 năm kể từ ngày nghiệm thu. </t>
  </si>
  <si>
    <t>Thiết bị phần cứng bảo hành theo nhà sản xuất.</t>
  </si>
  <si>
    <t>I/ GHI CHÚ:</t>
  </si>
  <si>
    <t>3-/</t>
  </si>
  <si>
    <t>4-/</t>
  </si>
  <si>
    <t>III/ BẢO HÀNH:</t>
  </si>
  <si>
    <t>VISCOM SOLUTION CO.,LTD</t>
  </si>
  <si>
    <t>Tp.HCM, ngày     tháng     năm 2025</t>
  </si>
  <si>
    <r>
      <rPr>
        <b/>
        <sz val="10"/>
        <color theme="1" tint="0.34998626667073579"/>
        <rFont val="Times New Roman"/>
        <family val="1"/>
      </rPr>
      <t>CÔNG TY TNHH GIẢI PHÁP THỊ GIÁC MÁY TÍNH</t>
    </r>
    <r>
      <rPr>
        <sz val="10"/>
        <color theme="1" tint="0.34998626667073579"/>
        <rFont val="Times New Roman"/>
        <family val="1"/>
      </rPr>
      <t xml:space="preserve">
</t>
    </r>
    <r>
      <rPr>
        <b/>
        <sz val="10"/>
        <color theme="1" tint="0.34998626667073579"/>
        <rFont val="Times New Roman"/>
        <family val="1"/>
      </rPr>
      <t xml:space="preserve">Viscom Solution Co., ltd </t>
    </r>
    <r>
      <rPr>
        <sz val="10"/>
        <color theme="1" tint="0.34998626667073579"/>
        <rFont val="Times New Roman"/>
        <family val="1"/>
      </rPr>
      <t xml:space="preserve">
84/09 Nguyên Hồng, Phường Hạnh Thông, TP.Hồ Chí Minh</t>
    </r>
  </si>
  <si>
    <r>
      <t xml:space="preserve"> </t>
    </r>
    <r>
      <rPr>
        <sz val="9"/>
        <color theme="1" tint="0.14999847407452621"/>
        <rFont val="Wingdings 3"/>
        <family val="1"/>
        <charset val="2"/>
      </rPr>
      <t></t>
    </r>
    <r>
      <rPr>
        <sz val="9"/>
        <color theme="1" tint="0.14999847407452621"/>
        <rFont val="Times New Roman"/>
        <family val="1"/>
      </rPr>
      <t xml:space="preserve">  MST: 0316349397 
 </t>
    </r>
    <r>
      <rPr>
        <sz val="9"/>
        <color theme="1" tint="0.14999847407452621"/>
        <rFont val="Wingdings 3"/>
        <family val="1"/>
        <charset val="2"/>
      </rPr>
      <t></t>
    </r>
    <r>
      <rPr>
        <sz val="9"/>
        <color theme="1" tint="0.14999847407452621"/>
        <rFont val="Times New Roman"/>
        <family val="1"/>
      </rPr>
      <t xml:space="preserve">  Tel: 0939.825.125   </t>
    </r>
    <r>
      <rPr>
        <sz val="8"/>
        <color theme="1" tint="0.14999847407452621"/>
        <rFont val="Times New Roman"/>
        <family val="1"/>
      </rPr>
      <t>support@viscomsolution.com</t>
    </r>
  </si>
  <si>
    <t xml:space="preserve">Phần mềm được miễn thuế GTGT, còn thuế GTGT thiết bị phần cứng là 8%. </t>
  </si>
  <si>
    <t>Tổng tiền:</t>
  </si>
  <si>
    <r>
      <t xml:space="preserve">Phần mềm không bàn giao Mã nguồn phần mềm </t>
    </r>
    <r>
      <rPr>
        <sz val="11"/>
        <color theme="1"/>
        <rFont val="Times New Roman"/>
        <family val="1"/>
      </rPr>
      <t xml:space="preserve">(Source Code). </t>
    </r>
  </si>
  <si>
    <t>Phần mềm bàn giao theo hình thức cấp khóa (License key), miễn phí cấp License key khi triển khai máy tính mới.</t>
  </si>
  <si>
    <r>
      <t xml:space="preserve">II-/ ĐIỀU KIỆN THANH TOÁN: </t>
    </r>
    <r>
      <rPr>
        <sz val="13"/>
        <color theme="1"/>
        <rFont val="Times New Roman"/>
        <family val="1"/>
      </rPr>
      <t>Thanh toán bằng hình thức chuyển khoản</t>
    </r>
  </si>
  <si>
    <r>
      <rPr>
        <b/>
        <sz val="16"/>
        <color rgb="FF0000FF"/>
        <rFont val="Times New Roman"/>
        <family val="1"/>
      </rPr>
      <t>BÁO GIÁ PHẦN MỀM MÁY VI TÍNH</t>
    </r>
    <r>
      <rPr>
        <b/>
        <sz val="13"/>
        <color theme="1"/>
        <rFont val="Times New Roman"/>
        <family val="1"/>
      </rPr>
      <t xml:space="preserve">
</t>
    </r>
    <r>
      <rPr>
        <b/>
        <i/>
        <sz val="13"/>
        <color theme="1"/>
        <rFont val="Times New Roman"/>
        <family val="1"/>
      </rPr>
      <t>Phần mềm “Cổng kiểm soát bãi xe Viet Parking”</t>
    </r>
  </si>
  <si>
    <t>TÍNH NĂNG PHẦN MỀM</t>
  </si>
  <si>
    <t>Thành tiền</t>
  </si>
  <si>
    <t>Quản lý thẻ</t>
  </si>
  <si>
    <t>Trước khi vận hành cần nạp danh sách thẻ vào phần mềm:
• Admin quét thẻ để thêm vào danh sách
• Nhân viên &amp; admin có thể khóa thẻ
• Admin có thể mở khóa thẻ</t>
  </si>
  <si>
    <t>Máy tính</t>
  </si>
  <si>
    <t xml:space="preserve">Kính gửi
Địa chỉ: </t>
  </si>
  <si>
    <t>Chế độ 
hoạt động</t>
  </si>
  <si>
    <t>Lịch sử</t>
  </si>
  <si>
    <t>Giao diện
chính</t>
  </si>
  <si>
    <t>Danh sách biển số</t>
  </si>
  <si>
    <t>Cài đặt phí</t>
  </si>
  <si>
    <t>Cài đặt phí theo thẻ xe:
• Xe nội bộ: miễn phí
• Xe vãng lai: tính phí theo lượt</t>
  </si>
  <si>
    <t>Thống kê:
• Số lượng thẻ đã sử dụng trên tổng số thẻ
• Số lượng xe trong bãi</t>
  </si>
  <si>
    <t>Ghi nhận danh sách biển số để cảnh báo theo từng xe:
• Xe bị mất
• Xe blacklist,…</t>
  </si>
  <si>
    <t>Đầu đọc thẻ</t>
  </si>
  <si>
    <t>Thẻ mifare</t>
  </si>
  <si>
    <t>Thẻ mifare 13.56Mhz</t>
  </si>
  <si>
    <t>Phần mềm hiển thị 2 làn xe:
• Làn vào: 2 camera
• Làn ra: 2 camera, 2 ô hiển thị lượt xe vào trước đó để đối chiếu</t>
  </si>
  <si>
    <t>CẤU HÌNH ĐỀ NGHỊ</t>
  </si>
  <si>
    <t>Cấu hình đề nghị để phần mềm hoạt động ổn định, quý khách có thể chọn các cấu hình tương đương</t>
  </si>
  <si>
    <t>Loại</t>
  </si>
  <si>
    <t>Chi tiết hàng hóa</t>
  </si>
  <si>
    <t>SL</t>
  </si>
  <si>
    <t>Đơn giá</t>
  </si>
  <si>
    <t>CPU</t>
  </si>
  <si>
    <r>
      <t xml:space="preserve"> RYZEN 5 AMD Ryzen 5 5600G
</t>
    </r>
    <r>
      <rPr>
        <i/>
        <sz val="13"/>
        <color theme="1"/>
        <rFont val="Times New Roman"/>
        <family val="1"/>
      </rPr>
      <t>(4.40 GHz, 6C/12T, 16MB)</t>
    </r>
  </si>
  <si>
    <t>01</t>
  </si>
  <si>
    <t>Mainboard</t>
  </si>
  <si>
    <t>Gigabyte B450M DS3H - V3</t>
  </si>
  <si>
    <t>RAM</t>
  </si>
  <si>
    <t>DDR4 Corsair 16G/3200 (2x8GB)</t>
  </si>
  <si>
    <t>SSD</t>
  </si>
  <si>
    <t>Crucial P3 Plus M.2 500GB</t>
  </si>
  <si>
    <t>PSU</t>
  </si>
  <si>
    <t>Corsair Corsair CV550 550W</t>
  </si>
  <si>
    <t>Case</t>
  </si>
  <si>
    <t>VSP KA30</t>
  </si>
  <si>
    <t>Fan CPU</t>
  </si>
  <si>
    <t>ID-Cooling SE-214-XT ARGB</t>
  </si>
  <si>
    <t>Fan Case</t>
  </si>
  <si>
    <t>VSP V-102</t>
  </si>
  <si>
    <t>Tổng</t>
  </si>
  <si>
    <t>Ghi chú</t>
  </si>
  <si>
    <t>Đơn giá mang tính chất tham khảo</t>
  </si>
  <si>
    <t>Máy tính văn phòng thông thường
• Cài đặt Windows 10 x64 (không hỗ trợ các phiên bản khác)
• Cấu hình chi tiết trong sheet cấu hình PC
• Quý khách có thể sử dụng cấu hình tương đương</t>
  </si>
  <si>
    <t>Màn hình</t>
  </si>
  <si>
    <t>LG 24MR400-B | 24 inch</t>
  </si>
  <si>
    <t>Đầu đọc thẻ RFID 13.56 Mhz USB</t>
  </si>
  <si>
    <t>Camera</t>
  </si>
  <si>
    <t>Ezviz C3TN (2Mpx - FullHD)</t>
  </si>
  <si>
    <t>Cáp mạng</t>
  </si>
  <si>
    <t>Switch</t>
  </si>
  <si>
    <t>Tủ</t>
  </si>
  <si>
    <t>Dlink 1000 Mbps</t>
  </si>
  <si>
    <t>Cat 5e</t>
  </si>
  <si>
    <t>Số: 2611/BG2025</t>
  </si>
  <si>
    <t>Quản lý người dùng</t>
  </si>
  <si>
    <t xml:space="preserve">Chi tiết </t>
  </si>
  <si>
    <t>QUY TRÌNH GIỮ XE</t>
  </si>
  <si>
    <t>Thao tác</t>
  </si>
  <si>
    <r>
      <rPr>
        <b/>
        <sz val="13"/>
        <color theme="1"/>
        <rFont val="Times New Roman"/>
        <family val="1"/>
      </rPr>
      <t>• Khi xe vào: x</t>
    </r>
    <r>
      <rPr>
        <sz val="13"/>
        <color theme="1"/>
        <rFont val="Times New Roman"/>
        <family val="1"/>
      </rPr>
      <t xml:space="preserve">e dừng đúng vị trí camera, nhân viên quét thẻ để cho xe vào
</t>
    </r>
    <r>
      <rPr>
        <b/>
        <sz val="13"/>
        <color theme="1"/>
        <rFont val="Times New Roman"/>
        <family val="1"/>
      </rPr>
      <t>• Khi xe ra:</t>
    </r>
    <r>
      <rPr>
        <sz val="13"/>
        <color theme="1"/>
        <rFont val="Times New Roman"/>
        <family val="1"/>
      </rPr>
      <t xml:space="preserve"> xe dừng đúng vị trí camera, nhân viên quét thẻ để hiển thị thông tin lúc vào
</t>
    </r>
    <r>
      <rPr>
        <sz val="13"/>
        <color rgb="FF00B050"/>
        <rFont val="Times New Roman"/>
        <family val="1"/>
      </rPr>
      <t>✅</t>
    </r>
    <r>
      <rPr>
        <sz val="13"/>
        <color theme="1"/>
        <rFont val="Times New Roman"/>
        <family val="1"/>
      </rPr>
      <t xml:space="preserve"> Xe ra giống xe vào: quét thẻ lần nữa cho ra
</t>
    </r>
    <r>
      <rPr>
        <sz val="13"/>
        <color rgb="FFFF0000"/>
        <rFont val="Times New Roman"/>
        <family val="1"/>
      </rPr>
      <t xml:space="preserve">❌ </t>
    </r>
    <r>
      <rPr>
        <sz val="13"/>
        <color theme="1"/>
        <rFont val="Times New Roman"/>
        <family val="1"/>
      </rPr>
      <t>Xe ra không giống: thực hiện quy trình xử lý</t>
    </r>
  </si>
  <si>
    <t>Báo mất thẻ</t>
  </si>
  <si>
    <t>Vào menu Quản lý thẻ:
• Chọn thẻ bị mất, double click vào thẻ và chọn Khóa thẻ
• Khi tìm thấy thẻ, double click vào thẻ và chọn Mở khóa</t>
  </si>
  <si>
    <r>
      <t xml:space="preserve">Phần mềm thiết kế với 2 làn vào - ra:
• Mỗi làn có 2 camera chụp biển số và phía trước xe
• Có thể đảo làn theo thực tế sử dụng: </t>
    </r>
    <r>
      <rPr>
        <b/>
        <sz val="13"/>
        <color theme="1"/>
        <rFont val="Times New Roman"/>
        <family val="1"/>
      </rPr>
      <t xml:space="preserve">vào bên trái - ra bên phải </t>
    </r>
    <r>
      <rPr>
        <sz val="13"/>
        <color theme="1"/>
        <rFont val="Times New Roman"/>
        <family val="1"/>
      </rPr>
      <t>hoặc ngược lại</t>
    </r>
  </si>
  <si>
    <t>Phần mềm lưu lịch sử các lượt ra vào và tìm kiếm theo các tiêu chí:
• Từ ngày - đến ngày: mặc định là ngày hôm nay
• Doanh thu theo khoảng thời gian đã chọn</t>
  </si>
  <si>
    <t>Hiển thị cảnh báo đối với biển số trong blacklist</t>
  </si>
  <si>
    <r>
      <rPr>
        <sz val="13"/>
        <color rgb="FF000000"/>
        <rFont val="Times New Roman"/>
        <family val="1"/>
      </rPr>
      <t>Đầu tiên, xin chân thành cảm ơn sự quan tâm của Quý Công ty đến sản phẩm phần mềm của Công ty ViscomSolution. Theo yêu cầu, chúng tôi hân hạnh gửi đến Quý Công ty Báo giá phần mềm</t>
    </r>
    <r>
      <rPr>
        <b/>
        <i/>
        <sz val="13"/>
        <color rgb="FF000000"/>
        <rFont val="Times New Roman"/>
        <family val="1"/>
      </rPr>
      <t xml:space="preserve"> Cổng kiểm soát bãi xe Viet Parking,</t>
    </r>
    <r>
      <rPr>
        <sz val="13"/>
        <color rgb="FF000000"/>
        <rFont val="Times New Roman"/>
        <family val="1"/>
      </rPr>
      <t>với nội dung cụ thể như sau:</t>
    </r>
  </si>
  <si>
    <r>
      <t>Phần mềm chia ra 2 cấp:
•</t>
    </r>
    <r>
      <rPr>
        <b/>
        <sz val="13"/>
        <color theme="1"/>
        <rFont val="Times New Roman"/>
        <family val="1"/>
      </rPr>
      <t xml:space="preserve"> Admin: </t>
    </r>
    <r>
      <rPr>
        <sz val="13"/>
        <color theme="1"/>
        <rFont val="Times New Roman"/>
        <family val="1"/>
      </rPr>
      <t xml:space="preserve">toàn quyền setup hệ thống
</t>
    </r>
    <r>
      <rPr>
        <b/>
        <sz val="13"/>
        <color theme="1"/>
        <rFont val="Times New Roman"/>
        <family val="1"/>
      </rPr>
      <t xml:space="preserve">• Nhân viên: </t>
    </r>
    <r>
      <rPr>
        <sz val="13"/>
        <color theme="1"/>
        <rFont val="Times New Roman"/>
        <family val="1"/>
      </rPr>
      <t>thao tác cơ bản và khóa thẻ
Tài khoản mặc định: admin/admin</t>
    </r>
  </si>
  <si>
    <t>Bằng chữ: ba mươi hai triệu năm trăm hai mươi lăm ngàn đồng</t>
  </si>
  <si>
    <t>Đặt cọc 50% chi phí phần mềm và 100% chi phí phần cứng ngay sau khi xác nhận đơn hàng, ký hợp đồng; sau khi nhận cọc sẽ bắt đầu thực hiện công việc trong ngày làm việc tiếp theo</t>
  </si>
  <si>
    <t>THIẾT BỊ NGOẠI VI</t>
  </si>
  <si>
    <t>Link</t>
  </si>
  <si>
    <t>https://shopee.vn/Module-2-relay-b%E1%BA%ADt-t%E1%BA%AFt-qua-c%E1%BB%95ng-USB-TH272-i.310609561.3175022445</t>
  </si>
  <si>
    <t>Module 2 relay bật tắt qua cổng USB-TH272</t>
  </si>
  <si>
    <t>Ouput</t>
  </si>
  <si>
    <t>ZKTeco C3-200 Plus</t>
  </si>
  <si>
    <t>Thiết bị mở rộng dành cho từng nhu cầu thực tế</t>
  </si>
  <si>
    <t>Giá tham khảo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</si>
</sst>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35" x14ac:knownFonts="1">
    <font>
      <sz val="11"/>
      <color theme="1"/>
      <name val="Calibri"/>
      <family val="2"/>
      <scheme val="minor"/>
    </font>
    <font>
      <sz val="10"/>
      <name val="Arial"/>
      <family val="2"/>
    </font>
    <font>
      <sz val="13"/>
      <color theme="1"/>
      <name val="Times New Roman"/>
      <family val="1"/>
    </font>
    <font>
      <b/>
      <sz val="13"/>
      <name val="Times New Roman"/>
      <family val="1"/>
    </font>
    <font>
      <sz val="11"/>
      <color theme="1"/>
      <name val="Calibri"/>
      <family val="2"/>
      <scheme val="minor"/>
    </font>
    <font>
      <b/>
      <sz val="13"/>
      <color theme="1"/>
      <name val="Times New Roman"/>
      <family val="1"/>
    </font>
    <font>
      <sz val="13"/>
      <color rgb="FF000000"/>
      <name val="Times New Roman"/>
      <family val="1"/>
    </font>
    <font>
      <b/>
      <sz val="13"/>
      <color theme="0"/>
      <name val="Times New Roman"/>
      <family val="1"/>
    </font>
    <font>
      <i/>
      <sz val="13"/>
      <color theme="1"/>
      <name val="Times New Roman"/>
      <family val="1"/>
    </font>
    <font>
      <sz val="9"/>
      <color theme="1" tint="0.14999847407452621"/>
      <name val="Times New Roman"/>
      <family val="1"/>
    </font>
    <font>
      <sz val="9"/>
      <color theme="1" tint="0.14999847407452621"/>
      <name val="Wingdings 3"/>
      <family val="1"/>
      <charset val="2"/>
    </font>
    <font>
      <b/>
      <sz val="16"/>
      <color rgb="FF0000FF"/>
      <name val="Times New Roman"/>
      <family val="1"/>
    </font>
    <font>
      <i/>
      <sz val="11"/>
      <color theme="1"/>
      <name val="Times New Roman"/>
      <family val="1"/>
    </font>
    <font>
      <i/>
      <sz val="13"/>
      <color rgb="FF000000"/>
      <name val="Times New Roman"/>
      <family val="1"/>
    </font>
    <font>
      <b/>
      <i/>
      <sz val="13"/>
      <color rgb="FF000000"/>
      <name val="Times New Roman"/>
      <family val="1"/>
    </font>
    <font>
      <b/>
      <i/>
      <sz val="13"/>
      <color theme="1"/>
      <name val="Times New Roman"/>
      <family val="1"/>
    </font>
    <font>
      <i/>
      <sz val="12"/>
      <color theme="1"/>
      <name val="Times New Roman"/>
      <family val="1"/>
    </font>
    <font>
      <b/>
      <i/>
      <sz val="12"/>
      <color theme="1"/>
      <name val="Times New Roman"/>
      <family val="1"/>
    </font>
    <font>
      <sz val="12"/>
      <color theme="1"/>
      <name val="Times New Roman"/>
      <family val="1"/>
    </font>
    <font>
      <sz val="13"/>
      <color theme="1"/>
      <name val="Calibri"/>
      <family val="2"/>
      <scheme val="minor"/>
    </font>
    <font>
      <sz val="13"/>
      <color theme="1"/>
      <name val="Arial"/>
      <family val="2"/>
    </font>
    <font>
      <b/>
      <i/>
      <sz val="12"/>
      <color rgb="FF002060"/>
      <name val="Times New Roman"/>
      <family val="1"/>
    </font>
    <font>
      <sz val="10"/>
      <color theme="1"/>
      <name val="Calibri"/>
      <family val="2"/>
      <scheme val="minor"/>
    </font>
    <font>
      <sz val="8"/>
      <color theme="1" tint="0.14999847407452621"/>
      <name val="Times New Roman"/>
      <family val="1"/>
    </font>
    <font>
      <sz val="10"/>
      <color theme="1" tint="0.34998626667073579"/>
      <name val="Times New Roman"/>
      <family val="1"/>
    </font>
    <font>
      <b/>
      <sz val="10"/>
      <color theme="1" tint="0.34998626667073579"/>
      <name val="Times New Roman"/>
      <family val="1"/>
    </font>
    <font>
      <b/>
      <sz val="13"/>
      <color rgb="FF0000FF"/>
      <name val="Times New Roman"/>
      <family val="1"/>
    </font>
    <font>
      <sz val="11"/>
      <color theme="1"/>
      <name val="Times New Roman"/>
      <family val="1"/>
    </font>
    <font>
      <b/>
      <sz val="20"/>
      <color theme="1"/>
      <name val="Calibri"/>
      <family val="2"/>
      <scheme val="minor"/>
    </font>
    <font>
      <b/>
      <sz val="16"/>
      <color theme="1"/>
      <name val="Times New Roman"/>
      <family val="1"/>
    </font>
    <font>
      <b/>
      <sz val="16"/>
      <color theme="1"/>
      <name val="Calibri"/>
      <family val="2"/>
      <scheme val="minor"/>
    </font>
    <font>
      <u/>
      <sz val="13"/>
      <color theme="10"/>
      <name val="Times New Roman"/>
      <family val="1"/>
    </font>
    <font>
      <u/>
      <sz val="13"/>
      <color theme="10"/>
      <name val="Calibri"/>
      <family val="2"/>
      <scheme val="minor"/>
    </font>
    <font>
      <sz val="13"/>
      <color rgb="FF00B050"/>
      <name val="Times New Roman"/>
      <family val="1"/>
    </font>
    <font>
      <sz val="13"/>
      <color rgb="FFFF0000"/>
      <name val="Times New Roman"/>
      <family val="1"/>
    </font>
  </fonts>
  <fills count="5">
    <fill>
      <patternFill patternType="none"/>
    </fill>
    <fill>
      <patternFill patternType="gray125"/>
    </fill>
    <fill>
      <patternFill patternType="solid">
        <fgColor theme="9" tint="0.59999389629810485"/>
        <bgColor indexed="64"/>
      </patternFill>
    </fill>
    <fill>
      <patternFill patternType="solid">
        <fgColor theme="7"/>
        <bgColor indexed="64"/>
      </patternFill>
    </fill>
    <fill>
      <patternFill patternType="solid">
        <fgColor rgb="FFFFFFFF"/>
        <bgColor rgb="FFFFFFFF"/>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6">
    <xf numFmtId="0" fontId="0" fillId="0" borderId="0"/>
    <xf numFmtId="0" fontId="1" fillId="0" borderId="0"/>
    <xf numFmtId="164" fontId="1" fillId="0" borderId="0" applyFont="0" applyFill="0" applyBorder="0" applyAlignment="0" applyProtection="0"/>
    <xf numFmtId="164" fontId="4" fillId="0" borderId="0" applyFont="0" applyFill="0" applyBorder="0" applyAlignment="0" applyProtection="0"/>
    <xf numFmtId="0" fontId="1" fillId="0" borderId="0"/>
    <xf numFmtId="0" fontId="31" fillId="0" borderId="0" applyNumberFormat="0" applyFill="0" applyBorder="0" applyAlignment="0" applyProtection="0"/>
  </cellStyleXfs>
  <cellXfs count="103">
    <xf numFmtId="0" fontId="0" fillId="0" borderId="0" xfId="0"/>
    <xf numFmtId="0" fontId="2" fillId="0" borderId="0" xfId="0" applyFont="1"/>
    <xf numFmtId="0" fontId="7" fillId="3" borderId="1" xfId="1" applyFont="1" applyFill="1" applyBorder="1" applyAlignment="1">
      <alignment horizontal="center" vertical="center" wrapText="1"/>
    </xf>
    <xf numFmtId="0" fontId="5" fillId="0" borderId="0" xfId="0" applyFont="1" applyAlignment="1">
      <alignment horizontal="center" vertical="center" wrapText="1"/>
    </xf>
    <xf numFmtId="0" fontId="2" fillId="0" borderId="1" xfId="0" applyFont="1" applyBorder="1" applyAlignment="1">
      <alignment horizontal="center" vertical="center"/>
    </xf>
    <xf numFmtId="0" fontId="2" fillId="0" borderId="5" xfId="0" applyFont="1" applyBorder="1" applyAlignment="1">
      <alignment wrapText="1"/>
    </xf>
    <xf numFmtId="0" fontId="2" fillId="0" borderId="1" xfId="0" applyFont="1" applyFill="1" applyBorder="1" applyAlignment="1">
      <alignment horizontal="center" vertical="center"/>
    </xf>
    <xf numFmtId="0" fontId="2" fillId="0" borderId="1" xfId="0" applyFont="1" applyFill="1" applyBorder="1" applyAlignment="1">
      <alignment vertical="center" wrapText="1"/>
    </xf>
    <xf numFmtId="0" fontId="2" fillId="0" borderId="1" xfId="0" applyFont="1" applyBorder="1" applyAlignment="1">
      <alignment horizontal="center" vertical="center" wrapText="1"/>
    </xf>
    <xf numFmtId="165" fontId="2" fillId="0" borderId="1" xfId="3" applyNumberFormat="1" applyFont="1" applyBorder="1" applyAlignment="1">
      <alignment vertical="center"/>
    </xf>
    <xf numFmtId="0" fontId="2" fillId="0" borderId="0" xfId="0" applyFont="1" applyAlignment="1">
      <alignment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0" xfId="0" applyFont="1" applyAlignment="1">
      <alignment horizontal="right" vertical="center" wrapText="1"/>
    </xf>
    <xf numFmtId="0" fontId="2" fillId="0" borderId="0" xfId="0" applyFont="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wrapText="1"/>
    </xf>
    <xf numFmtId="0" fontId="5" fillId="0" borderId="0" xfId="0" applyFont="1" applyAlignment="1">
      <alignment horizontal="left"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vertical="center"/>
    </xf>
    <xf numFmtId="0" fontId="2" fillId="0" borderId="0" xfId="0" applyFont="1" applyAlignment="1">
      <alignment horizontal="right" vertical="top"/>
    </xf>
    <xf numFmtId="0" fontId="0" fillId="0" borderId="0" xfId="0" applyFont="1" applyAlignment="1"/>
    <xf numFmtId="0" fontId="2" fillId="4" borderId="0" xfId="0" applyFont="1" applyFill="1" applyAlignment="1">
      <alignment vertical="center"/>
    </xf>
    <xf numFmtId="0" fontId="20" fillId="0" borderId="0" xfId="0" applyFont="1" applyAlignment="1">
      <alignment vertical="center"/>
    </xf>
    <xf numFmtId="0" fontId="18" fillId="0" borderId="0" xfId="0" applyFont="1" applyAlignment="1">
      <alignment vertical="center"/>
    </xf>
    <xf numFmtId="0" fontId="22" fillId="0" borderId="0" xfId="0" applyFont="1" applyAlignment="1">
      <alignment vertical="center"/>
    </xf>
    <xf numFmtId="0" fontId="21" fillId="0" borderId="0" xfId="0" applyFont="1" applyAlignment="1">
      <alignment vertical="center"/>
    </xf>
    <xf numFmtId="0" fontId="24" fillId="0" borderId="6" xfId="0" applyFont="1" applyBorder="1" applyAlignment="1">
      <alignment horizontal="center" vertical="center" wrapText="1"/>
    </xf>
    <xf numFmtId="165" fontId="26" fillId="0" borderId="1" xfId="3" applyNumberFormat="1" applyFont="1" applyBorder="1" applyAlignment="1">
      <alignment vertical="center"/>
    </xf>
    <xf numFmtId="0" fontId="19" fillId="0" borderId="0" xfId="0" applyFont="1" applyAlignment="1"/>
    <xf numFmtId="0" fontId="19" fillId="0" borderId="0" xfId="0" applyFont="1" applyAlignment="1"/>
    <xf numFmtId="0" fontId="2" fillId="0" borderId="0" xfId="0" applyFont="1" applyAlignment="1">
      <alignment wrapText="1"/>
    </xf>
    <xf numFmtId="0" fontId="15" fillId="0" borderId="0" xfId="0" applyFont="1" applyAlignment="1">
      <alignment horizontal="left" wrapText="1"/>
    </xf>
    <xf numFmtId="0" fontId="26" fillId="0" borderId="5" xfId="0" applyFont="1" applyFill="1" applyBorder="1" applyAlignment="1">
      <alignment horizontal="right" vertical="center" wrapText="1"/>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5" fillId="0" borderId="0" xfId="0" applyFont="1" applyAlignment="1">
      <alignment vertical="center"/>
    </xf>
    <xf numFmtId="0" fontId="2" fillId="0" borderId="7" xfId="0" applyFont="1" applyFill="1" applyBorder="1" applyAlignment="1">
      <alignment horizontal="center" vertical="center"/>
    </xf>
    <xf numFmtId="0" fontId="2" fillId="0" borderId="8" xfId="0" applyFont="1" applyFill="1" applyBorder="1" applyAlignment="1">
      <alignment vertical="center" wrapText="1"/>
    </xf>
    <xf numFmtId="0" fontId="2" fillId="0" borderId="5" xfId="0" applyFont="1" applyFill="1" applyBorder="1" applyAlignment="1">
      <alignment vertical="center" wrapText="1"/>
    </xf>
    <xf numFmtId="0" fontId="2" fillId="0" borderId="3" xfId="0" applyFont="1" applyBorder="1" applyAlignment="1">
      <alignment vertical="center" wrapText="1"/>
    </xf>
    <xf numFmtId="0" fontId="28" fillId="0" borderId="0" xfId="0" applyFont="1"/>
    <xf numFmtId="0" fontId="29" fillId="0" borderId="0" xfId="0" applyFont="1" applyAlignment="1">
      <alignment horizontal="center"/>
    </xf>
    <xf numFmtId="0" fontId="29" fillId="0" borderId="0" xfId="0" applyFont="1"/>
    <xf numFmtId="0" fontId="30" fillId="0" borderId="0" xfId="0" applyFont="1"/>
    <xf numFmtId="0" fontId="5" fillId="0" borderId="1" xfId="0" applyFont="1" applyBorder="1" applyAlignment="1">
      <alignment horizontal="center" vertical="center"/>
    </xf>
    <xf numFmtId="3" fontId="5" fillId="0" borderId="1" xfId="0" applyNumberFormat="1" applyFont="1" applyBorder="1" applyAlignment="1">
      <alignment horizontal="center" vertical="center"/>
    </xf>
    <xf numFmtId="0" fontId="5" fillId="0" borderId="1" xfId="0" applyFont="1" applyBorder="1" applyAlignment="1">
      <alignment vertical="center"/>
    </xf>
    <xf numFmtId="0" fontId="0" fillId="0" borderId="0" xfId="0" applyAlignment="1">
      <alignment vertical="center"/>
    </xf>
    <xf numFmtId="0" fontId="2" fillId="0" borderId="1" xfId="0" applyFont="1" applyBorder="1" applyAlignment="1">
      <alignment horizontal="left" vertical="center" wrapText="1"/>
    </xf>
    <xf numFmtId="49" fontId="2" fillId="0" borderId="1" xfId="0" applyNumberFormat="1" applyFont="1" applyBorder="1" applyAlignment="1">
      <alignment horizontal="center" vertical="center" wrapText="1"/>
    </xf>
    <xf numFmtId="3" fontId="2" fillId="0" borderId="1" xfId="0" applyNumberFormat="1" applyFont="1" applyBorder="1" applyAlignment="1">
      <alignment horizontal="right" vertical="center"/>
    </xf>
    <xf numFmtId="3" fontId="2" fillId="0" borderId="1" xfId="0" applyNumberFormat="1" applyFont="1" applyBorder="1" applyAlignment="1">
      <alignment vertical="center"/>
    </xf>
    <xf numFmtId="0" fontId="2" fillId="0" borderId="1" xfId="0" applyFont="1" applyBorder="1" applyAlignment="1">
      <alignment horizontal="left" vertical="center"/>
    </xf>
    <xf numFmtId="3" fontId="0" fillId="0" borderId="0" xfId="0" applyNumberFormat="1" applyAlignment="1">
      <alignment vertical="center"/>
    </xf>
    <xf numFmtId="0" fontId="2" fillId="0" borderId="1" xfId="0" applyFont="1" applyFill="1" applyBorder="1" applyAlignment="1">
      <alignment horizontal="left" vertical="center"/>
    </xf>
    <xf numFmtId="3" fontId="2" fillId="0" borderId="1" xfId="0" applyNumberFormat="1" applyFont="1" applyFill="1" applyBorder="1" applyAlignment="1">
      <alignment horizontal="right" vertical="center"/>
    </xf>
    <xf numFmtId="0" fontId="19" fillId="0" borderId="0" xfId="0" applyFont="1" applyBorder="1"/>
    <xf numFmtId="0" fontId="5" fillId="0" borderId="0" xfId="0" applyFont="1" applyBorder="1"/>
    <xf numFmtId="0" fontId="0" fillId="0" borderId="0" xfId="0" applyBorder="1"/>
    <xf numFmtId="3" fontId="5" fillId="0" borderId="0" xfId="0" applyNumberFormat="1" applyFont="1" applyBorder="1"/>
    <xf numFmtId="0" fontId="5" fillId="0" borderId="0" xfId="0" applyFont="1"/>
    <xf numFmtId="0" fontId="32" fillId="0" borderId="0" xfId="5" applyFont="1" applyBorder="1"/>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2" fillId="0" borderId="0" xfId="0" applyFont="1" applyFill="1" applyBorder="1" applyAlignment="1">
      <alignment horizontal="left" vertical="center"/>
    </xf>
    <xf numFmtId="49" fontId="2" fillId="0" borderId="0" xfId="0" applyNumberFormat="1" applyFont="1" applyBorder="1" applyAlignment="1">
      <alignment horizontal="center" vertical="center" wrapText="1"/>
    </xf>
    <xf numFmtId="3" fontId="2" fillId="0" borderId="0" xfId="0" applyNumberFormat="1" applyFont="1" applyFill="1" applyBorder="1" applyAlignment="1">
      <alignment horizontal="right" vertical="center"/>
    </xf>
    <xf numFmtId="3" fontId="2" fillId="0" borderId="0" xfId="0" applyNumberFormat="1" applyFont="1" applyBorder="1" applyAlignment="1">
      <alignment vertical="center"/>
    </xf>
    <xf numFmtId="165" fontId="2" fillId="0" borderId="1" xfId="0" applyNumberFormat="1" applyFont="1" applyBorder="1" applyAlignment="1">
      <alignment vertical="center"/>
    </xf>
    <xf numFmtId="165" fontId="2" fillId="0" borderId="1" xfId="0" applyNumberFormat="1" applyFont="1" applyBorder="1"/>
    <xf numFmtId="0" fontId="2" fillId="0" borderId="0" xfId="0" applyFont="1" applyAlignment="1">
      <alignment horizontal="center" vertical="center"/>
    </xf>
    <xf numFmtId="0" fontId="2" fillId="0" borderId="1" xfId="0" applyFont="1" applyBorder="1" applyAlignment="1">
      <alignment wrapText="1"/>
    </xf>
    <xf numFmtId="0" fontId="2" fillId="0" borderId="1" xfId="0" applyFont="1" applyBorder="1"/>
    <xf numFmtId="0" fontId="2" fillId="0" borderId="0" xfId="0" applyFont="1" applyFill="1" applyBorder="1" applyAlignment="1">
      <alignment horizontal="left" vertical="top" wrapText="1"/>
    </xf>
    <xf numFmtId="0" fontId="9" fillId="0" borderId="6" xfId="0" applyFont="1" applyBorder="1" applyAlignment="1">
      <alignment horizontal="center" vertical="center" wrapText="1"/>
    </xf>
    <xf numFmtId="0" fontId="12" fillId="0" borderId="0" xfId="0" applyFont="1" applyAlignment="1">
      <alignment horizontal="center" vertical="center" wrapText="1"/>
    </xf>
    <xf numFmtId="0" fontId="3" fillId="2" borderId="1" xfId="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165" fontId="2" fillId="0" borderId="2" xfId="3" applyNumberFormat="1" applyFont="1" applyBorder="1" applyAlignment="1">
      <alignment horizontal="center" vertical="center"/>
    </xf>
    <xf numFmtId="0" fontId="17" fillId="0" borderId="0" xfId="0" applyFont="1" applyAlignment="1">
      <alignment horizontal="center" vertical="center"/>
    </xf>
    <xf numFmtId="0" fontId="16" fillId="4" borderId="0" xfId="0" applyFont="1" applyFill="1" applyAlignment="1">
      <alignment horizontal="center" vertical="center"/>
    </xf>
    <xf numFmtId="0" fontId="15" fillId="0" borderId="0" xfId="0" applyFont="1" applyAlignment="1">
      <alignment vertical="center"/>
    </xf>
    <xf numFmtId="0" fontId="19" fillId="0" borderId="0" xfId="0" applyFont="1" applyAlignment="1"/>
    <xf numFmtId="0" fontId="2" fillId="0" borderId="0" xfId="0" applyFont="1" applyAlignment="1">
      <alignment horizontal="left" wrapText="1"/>
    </xf>
    <xf numFmtId="0" fontId="2" fillId="0" borderId="0" xfId="0" applyFont="1" applyAlignment="1">
      <alignment wrapText="1"/>
    </xf>
    <xf numFmtId="0" fontId="15" fillId="0" borderId="0" xfId="0" applyFont="1" applyAlignment="1">
      <alignment horizontal="left" wrapText="1"/>
    </xf>
    <xf numFmtId="0" fontId="2" fillId="0" borderId="0" xfId="0" applyFont="1" applyAlignment="1">
      <alignment horizontal="left" vertical="top" wrapText="1"/>
    </xf>
    <xf numFmtId="0" fontId="26" fillId="0" borderId="7" xfId="0" applyFont="1" applyFill="1" applyBorder="1" applyAlignment="1">
      <alignment horizontal="right" vertical="center" wrapText="1"/>
    </xf>
    <xf numFmtId="0" fontId="26" fillId="0" borderId="8" xfId="0" applyFont="1" applyFill="1" applyBorder="1" applyAlignment="1">
      <alignment horizontal="right" vertical="center" wrapText="1"/>
    </xf>
    <xf numFmtId="0" fontId="26" fillId="0" borderId="5" xfId="0" applyFont="1" applyFill="1" applyBorder="1" applyAlignment="1">
      <alignment horizontal="right" vertical="center" wrapText="1"/>
    </xf>
    <xf numFmtId="0" fontId="2" fillId="0" borderId="9" xfId="0" applyFont="1" applyFill="1" applyBorder="1" applyAlignment="1">
      <alignment horizontal="left" vertical="top" wrapText="1"/>
    </xf>
    <xf numFmtId="0" fontId="5" fillId="0" borderId="0" xfId="0" applyFont="1" applyAlignment="1">
      <alignment horizontal="center" wrapText="1"/>
    </xf>
    <xf numFmtId="0" fontId="6" fillId="0" borderId="0" xfId="0" applyFont="1" applyAlignment="1">
      <alignment horizontal="left" vertical="center" wrapText="1"/>
    </xf>
    <xf numFmtId="0" fontId="13" fillId="0" borderId="6" xfId="0" applyFont="1" applyBorder="1" applyAlignment="1">
      <alignment horizontal="left" vertical="top" wrapText="1"/>
    </xf>
    <xf numFmtId="0" fontId="29" fillId="0" borderId="0" xfId="0" applyFont="1" applyAlignment="1">
      <alignment horizontal="center"/>
    </xf>
    <xf numFmtId="0" fontId="5" fillId="0" borderId="2" xfId="0" applyFont="1" applyFill="1" applyBorder="1" applyAlignment="1">
      <alignment horizontal="center" vertical="center"/>
    </xf>
  </cellXfs>
  <cellStyles count="6">
    <cellStyle name="Comma" xfId="3" builtinId="3"/>
    <cellStyle name="Comma 2" xfId="2"/>
    <cellStyle name="Hyperlink" xfId="5" builtinId="8"/>
    <cellStyle name="Normal" xfId="0" builtinId="0"/>
    <cellStyle name="Normal 2" xfId="1"/>
    <cellStyle name="Normal 3" xfId="4"/>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197582</xdr:colOff>
      <xdr:row>0</xdr:row>
      <xdr:rowOff>6755</xdr:rowOff>
    </xdr:from>
    <xdr:to>
      <xdr:col>1</xdr:col>
      <xdr:colOff>660754</xdr:colOff>
      <xdr:row>0</xdr:row>
      <xdr:rowOff>834887</xdr:rowOff>
    </xdr:to>
    <xdr:pic>
      <xdr:nvPicPr>
        <xdr:cNvPr id="2" name="Picture 1" descr="logo7_no_bord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2936" t="10342" r="8289" b="10342"/>
        <a:stretch>
          <a:fillRect/>
        </a:stretch>
      </xdr:blipFill>
      <xdr:spPr bwMode="auto">
        <a:xfrm>
          <a:off x="197582" y="6755"/>
          <a:ext cx="873989" cy="8281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topLeftCell="A13" zoomScaleNormal="100" zoomScaleSheetLayoutView="145" workbookViewId="0">
      <selection activeCell="O26" sqref="O26"/>
    </sheetView>
  </sheetViews>
  <sheetFormatPr defaultRowHeight="16.5" x14ac:dyDescent="0.25"/>
  <cols>
    <col min="1" max="1" width="6" style="1" customWidth="1"/>
    <col min="2" max="2" width="14.28515625" style="1" customWidth="1"/>
    <col min="3" max="3" width="56.85546875" style="1" customWidth="1"/>
    <col min="4" max="4" width="6.5703125" style="1" customWidth="1"/>
    <col min="5" max="5" width="14.5703125" style="1" customWidth="1"/>
    <col min="6" max="6" width="14.85546875" style="1" customWidth="1"/>
  </cols>
  <sheetData>
    <row r="1" spans="1:6" ht="68.45" customHeight="1" x14ac:dyDescent="0.25">
      <c r="A1" s="20"/>
      <c r="B1" s="20"/>
      <c r="C1" s="28" t="s">
        <v>17</v>
      </c>
      <c r="D1" s="28"/>
      <c r="E1" s="76" t="s">
        <v>18</v>
      </c>
      <c r="F1" s="76"/>
    </row>
    <row r="2" spans="1:6" ht="37.9" customHeight="1" x14ac:dyDescent="0.3">
      <c r="A2" s="98" t="s">
        <v>24</v>
      </c>
      <c r="B2" s="98"/>
      <c r="C2" s="98"/>
      <c r="D2" s="98"/>
      <c r="E2" s="98"/>
      <c r="F2" s="98"/>
    </row>
    <row r="3" spans="1:6" x14ac:dyDescent="0.25">
      <c r="A3" s="3"/>
      <c r="B3" s="3"/>
      <c r="C3" s="3"/>
      <c r="D3" s="3"/>
      <c r="E3" s="77" t="s">
        <v>80</v>
      </c>
      <c r="F3" s="77"/>
    </row>
    <row r="4" spans="1:6" ht="42.6" customHeight="1" x14ac:dyDescent="0.25">
      <c r="A4" s="99" t="s">
        <v>30</v>
      </c>
      <c r="B4" s="99"/>
      <c r="C4" s="99"/>
      <c r="D4" s="99"/>
      <c r="E4" s="99"/>
      <c r="F4" s="99"/>
    </row>
    <row r="5" spans="1:6" ht="58.5" customHeight="1" x14ac:dyDescent="0.25">
      <c r="A5" s="100" t="s">
        <v>91</v>
      </c>
      <c r="B5" s="100"/>
      <c r="C5" s="100"/>
      <c r="D5" s="100"/>
      <c r="E5" s="100"/>
      <c r="F5" s="100"/>
    </row>
    <row r="6" spans="1:6" x14ac:dyDescent="0.25">
      <c r="A6" s="2" t="s">
        <v>0</v>
      </c>
      <c r="B6" s="2" t="s">
        <v>1</v>
      </c>
      <c r="C6" s="2" t="s">
        <v>82</v>
      </c>
      <c r="D6" s="2" t="s">
        <v>47</v>
      </c>
      <c r="E6" s="2" t="s">
        <v>48</v>
      </c>
      <c r="F6" s="2" t="s">
        <v>26</v>
      </c>
    </row>
    <row r="7" spans="1:6" x14ac:dyDescent="0.25">
      <c r="A7" s="78" t="s">
        <v>83</v>
      </c>
      <c r="B7" s="78"/>
      <c r="C7" s="78"/>
      <c r="D7" s="78"/>
      <c r="E7" s="78"/>
      <c r="F7" s="78"/>
    </row>
    <row r="8" spans="1:6" ht="99" x14ac:dyDescent="0.25">
      <c r="A8" s="72">
        <v>1</v>
      </c>
      <c r="B8" s="14" t="s">
        <v>84</v>
      </c>
      <c r="C8" s="32" t="s">
        <v>85</v>
      </c>
    </row>
    <row r="9" spans="1:6" ht="54" customHeight="1" x14ac:dyDescent="0.25">
      <c r="A9" s="72">
        <v>2</v>
      </c>
      <c r="B9" s="14" t="s">
        <v>86</v>
      </c>
      <c r="C9" s="10" t="s">
        <v>87</v>
      </c>
    </row>
    <row r="10" spans="1:6" x14ac:dyDescent="0.25">
      <c r="A10" s="78" t="s">
        <v>25</v>
      </c>
      <c r="B10" s="78"/>
      <c r="C10" s="78"/>
      <c r="D10" s="78"/>
      <c r="E10" s="78"/>
      <c r="F10" s="78"/>
    </row>
    <row r="11" spans="1:6" ht="87" customHeight="1" x14ac:dyDescent="0.25">
      <c r="A11" s="4">
        <v>1</v>
      </c>
      <c r="B11" s="18" t="s">
        <v>27</v>
      </c>
      <c r="C11" s="11" t="s">
        <v>28</v>
      </c>
      <c r="D11" s="79">
        <v>1</v>
      </c>
      <c r="E11" s="85">
        <v>10000000</v>
      </c>
      <c r="F11" s="85">
        <f>D11*E11</f>
        <v>10000000</v>
      </c>
    </row>
    <row r="12" spans="1:6" ht="55.5" customHeight="1" x14ac:dyDescent="0.25">
      <c r="A12" s="4">
        <v>2</v>
      </c>
      <c r="B12" s="36" t="s">
        <v>35</v>
      </c>
      <c r="C12" s="11" t="s">
        <v>36</v>
      </c>
      <c r="D12" s="80"/>
      <c r="E12" s="85"/>
      <c r="F12" s="85"/>
    </row>
    <row r="13" spans="1:6" ht="68.25" customHeight="1" x14ac:dyDescent="0.25">
      <c r="A13" s="4">
        <v>3</v>
      </c>
      <c r="B13" s="18" t="s">
        <v>31</v>
      </c>
      <c r="C13" s="11" t="s">
        <v>88</v>
      </c>
      <c r="D13" s="80"/>
      <c r="E13" s="85"/>
      <c r="F13" s="85"/>
    </row>
    <row r="14" spans="1:6" ht="66" x14ac:dyDescent="0.25">
      <c r="A14" s="82">
        <v>4</v>
      </c>
      <c r="B14" s="79" t="s">
        <v>33</v>
      </c>
      <c r="C14" s="5" t="s">
        <v>42</v>
      </c>
      <c r="D14" s="80"/>
      <c r="E14" s="85"/>
      <c r="F14" s="85"/>
    </row>
    <row r="15" spans="1:6" ht="49.5" x14ac:dyDescent="0.25">
      <c r="A15" s="83"/>
      <c r="B15" s="80"/>
      <c r="C15" s="73" t="s">
        <v>37</v>
      </c>
      <c r="D15" s="80"/>
      <c r="E15" s="85"/>
      <c r="F15" s="85"/>
    </row>
    <row r="16" spans="1:6" x14ac:dyDescent="0.25">
      <c r="A16" s="84"/>
      <c r="B16" s="81"/>
      <c r="C16" s="74" t="s">
        <v>90</v>
      </c>
      <c r="D16" s="80"/>
      <c r="E16" s="85"/>
      <c r="F16" s="85"/>
    </row>
    <row r="17" spans="1:6" ht="66" x14ac:dyDescent="0.25">
      <c r="A17" s="4">
        <v>5</v>
      </c>
      <c r="B17" s="8" t="s">
        <v>32</v>
      </c>
      <c r="C17" s="5" t="s">
        <v>89</v>
      </c>
      <c r="D17" s="80"/>
      <c r="E17" s="85"/>
      <c r="F17" s="85"/>
    </row>
    <row r="18" spans="1:6" ht="49.5" x14ac:dyDescent="0.25">
      <c r="A18" s="4">
        <v>6</v>
      </c>
      <c r="B18" s="19" t="s">
        <v>34</v>
      </c>
      <c r="C18" s="12" t="s">
        <v>38</v>
      </c>
      <c r="D18" s="80"/>
      <c r="E18" s="85"/>
      <c r="F18" s="85"/>
    </row>
    <row r="19" spans="1:6" ht="66.75" customHeight="1" x14ac:dyDescent="0.25">
      <c r="A19" s="35">
        <v>7</v>
      </c>
      <c r="B19" s="41" t="s">
        <v>81</v>
      </c>
      <c r="C19" s="12" t="s">
        <v>92</v>
      </c>
      <c r="D19" s="81"/>
      <c r="E19" s="85"/>
      <c r="F19" s="85"/>
    </row>
    <row r="20" spans="1:6" x14ac:dyDescent="0.25">
      <c r="A20" s="78" t="s">
        <v>2</v>
      </c>
      <c r="B20" s="78"/>
      <c r="C20" s="78"/>
      <c r="D20" s="78"/>
      <c r="E20" s="78"/>
      <c r="F20" s="78"/>
    </row>
    <row r="21" spans="1:6" ht="82.5" x14ac:dyDescent="0.25">
      <c r="A21" s="6">
        <v>1</v>
      </c>
      <c r="B21" s="7" t="s">
        <v>29</v>
      </c>
      <c r="C21" s="7" t="s">
        <v>69</v>
      </c>
      <c r="D21" s="7">
        <v>1</v>
      </c>
      <c r="E21" s="9">
        <v>11985000</v>
      </c>
      <c r="F21" s="70">
        <f>D21*E21</f>
        <v>11985000</v>
      </c>
    </row>
    <row r="22" spans="1:6" ht="19.5" customHeight="1" x14ac:dyDescent="0.25">
      <c r="A22" s="6">
        <v>2</v>
      </c>
      <c r="B22" s="7" t="s">
        <v>39</v>
      </c>
      <c r="C22" s="7" t="s">
        <v>72</v>
      </c>
      <c r="D22" s="40">
        <v>2</v>
      </c>
      <c r="E22" s="9">
        <v>200000</v>
      </c>
      <c r="F22" s="71">
        <f t="shared" ref="F22:F27" si="0">D22*E22</f>
        <v>400000</v>
      </c>
    </row>
    <row r="23" spans="1:6" x14ac:dyDescent="0.25">
      <c r="A23" s="6">
        <v>3</v>
      </c>
      <c r="B23" s="7" t="s">
        <v>40</v>
      </c>
      <c r="C23" s="7" t="s">
        <v>41</v>
      </c>
      <c r="D23" s="40">
        <v>100</v>
      </c>
      <c r="E23" s="9">
        <v>7000</v>
      </c>
      <c r="F23" s="71">
        <f t="shared" si="0"/>
        <v>700000</v>
      </c>
    </row>
    <row r="24" spans="1:6" x14ac:dyDescent="0.25">
      <c r="A24" s="6">
        <v>4</v>
      </c>
      <c r="B24" s="7" t="s">
        <v>73</v>
      </c>
      <c r="C24" s="7" t="s">
        <v>74</v>
      </c>
      <c r="D24" s="40">
        <v>4</v>
      </c>
      <c r="E24" s="9">
        <v>860000</v>
      </c>
      <c r="F24" s="71">
        <f t="shared" si="0"/>
        <v>3440000</v>
      </c>
    </row>
    <row r="25" spans="1:6" x14ac:dyDescent="0.25">
      <c r="A25" s="6">
        <v>5</v>
      </c>
      <c r="B25" s="7" t="s">
        <v>76</v>
      </c>
      <c r="C25" s="7" t="s">
        <v>78</v>
      </c>
      <c r="D25" s="40">
        <v>1</v>
      </c>
      <c r="E25" s="9">
        <v>1000000</v>
      </c>
      <c r="F25" s="71">
        <f t="shared" si="0"/>
        <v>1000000</v>
      </c>
    </row>
    <row r="26" spans="1:6" x14ac:dyDescent="0.25">
      <c r="A26" s="6">
        <v>6</v>
      </c>
      <c r="B26" s="7" t="s">
        <v>75</v>
      </c>
      <c r="C26" s="7" t="s">
        <v>79</v>
      </c>
      <c r="D26" s="40">
        <v>20</v>
      </c>
      <c r="E26" s="9">
        <v>150000</v>
      </c>
      <c r="F26" s="71">
        <f t="shared" si="0"/>
        <v>3000000</v>
      </c>
    </row>
    <row r="27" spans="1:6" x14ac:dyDescent="0.25">
      <c r="A27" s="38">
        <v>7</v>
      </c>
      <c r="B27" s="39" t="s">
        <v>77</v>
      </c>
      <c r="C27" s="40"/>
      <c r="D27" s="40">
        <v>1</v>
      </c>
      <c r="E27" s="9">
        <v>2000000</v>
      </c>
      <c r="F27" s="71">
        <f t="shared" si="0"/>
        <v>2000000</v>
      </c>
    </row>
    <row r="28" spans="1:6" x14ac:dyDescent="0.25">
      <c r="A28" s="94" t="s">
        <v>20</v>
      </c>
      <c r="B28" s="95"/>
      <c r="C28" s="96"/>
      <c r="D28" s="34"/>
      <c r="E28" s="34"/>
      <c r="F28" s="29">
        <f>SUM(F11,F21,F22,F23,F24,F25, F26, F27)</f>
        <v>32525000</v>
      </c>
    </row>
    <row r="29" spans="1:6" ht="19.5" customHeight="1" x14ac:dyDescent="0.25">
      <c r="A29" s="15"/>
      <c r="B29" s="16"/>
      <c r="C29" s="97" t="s">
        <v>93</v>
      </c>
      <c r="D29" s="97"/>
      <c r="E29" s="97"/>
      <c r="F29" s="97"/>
    </row>
    <row r="30" spans="1:6" ht="21" customHeight="1" x14ac:dyDescent="0.25">
      <c r="A30" s="15"/>
      <c r="B30" s="16"/>
      <c r="C30" s="75"/>
      <c r="D30" s="75"/>
      <c r="E30" s="75"/>
      <c r="F30" s="75"/>
    </row>
    <row r="31" spans="1:6" ht="17.25" x14ac:dyDescent="0.3">
      <c r="A31" s="92" t="s">
        <v>11</v>
      </c>
      <c r="B31" s="92"/>
      <c r="C31" s="92"/>
      <c r="D31" s="33"/>
      <c r="E31" s="33"/>
      <c r="F31" s="17"/>
    </row>
    <row r="32" spans="1:6" ht="20.45" customHeight="1" x14ac:dyDescent="0.25">
      <c r="A32" s="13" t="s">
        <v>4</v>
      </c>
      <c r="B32" s="93" t="s">
        <v>19</v>
      </c>
      <c r="C32" s="93"/>
      <c r="D32" s="93"/>
      <c r="E32" s="93"/>
      <c r="F32" s="93"/>
    </row>
    <row r="33" spans="1:9" ht="18" customHeight="1" x14ac:dyDescent="0.25">
      <c r="A33" s="13" t="s">
        <v>5</v>
      </c>
      <c r="B33" s="93" t="s">
        <v>3</v>
      </c>
      <c r="C33" s="93"/>
      <c r="D33" s="93"/>
      <c r="E33" s="93"/>
      <c r="F33" s="93"/>
    </row>
    <row r="34" spans="1:9" ht="33.75" customHeight="1" x14ac:dyDescent="0.25">
      <c r="A34" s="13" t="s">
        <v>12</v>
      </c>
      <c r="B34" s="90" t="s">
        <v>22</v>
      </c>
      <c r="C34" s="90"/>
      <c r="D34" s="90"/>
      <c r="E34" s="90"/>
      <c r="F34" s="90"/>
    </row>
    <row r="35" spans="1:9" ht="16.899999999999999" customHeight="1" x14ac:dyDescent="0.25">
      <c r="A35" s="13" t="s">
        <v>13</v>
      </c>
      <c r="B35" s="1" t="s">
        <v>21</v>
      </c>
    </row>
    <row r="36" spans="1:9" ht="17.25" x14ac:dyDescent="0.3">
      <c r="A36" s="37" t="s">
        <v>23</v>
      </c>
      <c r="B36" s="30"/>
      <c r="C36" s="30"/>
      <c r="D36" s="31"/>
      <c r="E36" s="31"/>
      <c r="F36" s="14"/>
    </row>
    <row r="37" spans="1:9" ht="31.9" customHeight="1" x14ac:dyDescent="0.25">
      <c r="A37" s="21" t="s">
        <v>4</v>
      </c>
      <c r="B37" s="91" t="s">
        <v>94</v>
      </c>
      <c r="C37" s="91"/>
      <c r="D37" s="91"/>
      <c r="E37" s="91"/>
      <c r="F37" s="91"/>
    </row>
    <row r="38" spans="1:9" x14ac:dyDescent="0.25">
      <c r="A38" s="21" t="s">
        <v>5</v>
      </c>
      <c r="B38" s="23" t="s">
        <v>8</v>
      </c>
      <c r="C38" s="24"/>
      <c r="D38" s="24"/>
      <c r="E38" s="24"/>
      <c r="F38" s="24"/>
    </row>
    <row r="39" spans="1:9" ht="17.25" x14ac:dyDescent="0.3">
      <c r="A39" s="88" t="s">
        <v>14</v>
      </c>
      <c r="B39" s="89"/>
    </row>
    <row r="40" spans="1:9" x14ac:dyDescent="0.25">
      <c r="A40" s="21" t="s">
        <v>4</v>
      </c>
      <c r="B40" s="90" t="s">
        <v>9</v>
      </c>
      <c r="C40" s="90"/>
      <c r="D40" s="90"/>
      <c r="E40" s="90"/>
      <c r="F40" s="90"/>
    </row>
    <row r="41" spans="1:9" x14ac:dyDescent="0.25">
      <c r="A41" s="21" t="s">
        <v>5</v>
      </c>
      <c r="B41" s="1" t="s">
        <v>10</v>
      </c>
    </row>
    <row r="42" spans="1:9" ht="15.75" x14ac:dyDescent="0.25">
      <c r="A42" s="25" t="s">
        <v>6</v>
      </c>
      <c r="B42" s="22"/>
      <c r="C42" s="22"/>
      <c r="D42" s="22"/>
      <c r="E42" s="22"/>
      <c r="F42" s="22"/>
      <c r="G42" s="22"/>
      <c r="H42" s="22"/>
      <c r="I42" s="22"/>
    </row>
    <row r="43" spans="1:9" ht="15.75" x14ac:dyDescent="0.25">
      <c r="A43" s="27" t="s">
        <v>7</v>
      </c>
      <c r="B43" s="22"/>
      <c r="C43" s="22"/>
      <c r="D43" s="22"/>
      <c r="E43" s="22"/>
      <c r="F43" s="22"/>
      <c r="G43" s="22"/>
      <c r="H43" s="22"/>
      <c r="I43" s="22"/>
    </row>
    <row r="44" spans="1:9" ht="15.75" x14ac:dyDescent="0.25">
      <c r="A44" s="25"/>
      <c r="B44" s="25"/>
      <c r="C44" s="87" t="s">
        <v>16</v>
      </c>
      <c r="D44" s="87"/>
      <c r="E44" s="87"/>
      <c r="F44" s="87"/>
      <c r="G44" s="22"/>
      <c r="H44" s="22"/>
      <c r="I44" s="22"/>
    </row>
    <row r="45" spans="1:9" ht="15.75" x14ac:dyDescent="0.25">
      <c r="A45" s="25"/>
      <c r="B45" s="26"/>
      <c r="C45" s="86" t="s">
        <v>15</v>
      </c>
      <c r="D45" s="86"/>
      <c r="E45" s="86"/>
      <c r="F45" s="86"/>
      <c r="G45" s="22"/>
      <c r="H45" s="22"/>
      <c r="I45" s="22"/>
    </row>
  </sheetData>
  <mergeCells count="24">
    <mergeCell ref="B34:F34"/>
    <mergeCell ref="A20:F20"/>
    <mergeCell ref="A31:C31"/>
    <mergeCell ref="B33:F33"/>
    <mergeCell ref="B32:F32"/>
    <mergeCell ref="A28:C28"/>
    <mergeCell ref="C29:F29"/>
    <mergeCell ref="C45:F45"/>
    <mergeCell ref="C44:F44"/>
    <mergeCell ref="A39:B39"/>
    <mergeCell ref="B40:F40"/>
    <mergeCell ref="B37:F37"/>
    <mergeCell ref="E1:F1"/>
    <mergeCell ref="E3:F3"/>
    <mergeCell ref="A7:F7"/>
    <mergeCell ref="B14:B16"/>
    <mergeCell ref="A14:A16"/>
    <mergeCell ref="D11:D19"/>
    <mergeCell ref="E11:E19"/>
    <mergeCell ref="A2:F2"/>
    <mergeCell ref="A4:F4"/>
    <mergeCell ref="A5:F5"/>
    <mergeCell ref="A10:F10"/>
    <mergeCell ref="F11:F19"/>
  </mergeCells>
  <printOptions horizontalCentered="1"/>
  <pageMargins left="0.18333333333333299" right="0.2" top="0.25" bottom="0.2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workbookViewId="0">
      <selection activeCell="A2" sqref="A2:F20"/>
    </sheetView>
  </sheetViews>
  <sheetFormatPr defaultRowHeight="15" x14ac:dyDescent="0.25"/>
  <cols>
    <col min="1" max="1" width="5.28515625" customWidth="1"/>
    <col min="2" max="2" width="12.5703125" customWidth="1"/>
    <col min="3" max="3" width="40.42578125" customWidth="1"/>
    <col min="4" max="4" width="6.140625" customWidth="1"/>
    <col min="5" max="5" width="12.5703125" customWidth="1"/>
    <col min="6" max="6" width="12.7109375" customWidth="1"/>
    <col min="8" max="8" width="10.140625" bestFit="1" customWidth="1"/>
  </cols>
  <sheetData>
    <row r="1" spans="1:8" ht="26.25" x14ac:dyDescent="0.4">
      <c r="B1" s="42"/>
      <c r="E1" s="42"/>
    </row>
    <row r="2" spans="1:8" ht="20.25" x14ac:dyDescent="0.3">
      <c r="A2" s="101" t="s">
        <v>43</v>
      </c>
      <c r="B2" s="101"/>
      <c r="C2" s="101"/>
      <c r="D2" s="101"/>
      <c r="E2" s="101"/>
      <c r="F2" s="101"/>
    </row>
    <row r="3" spans="1:8" ht="21" x14ac:dyDescent="0.35">
      <c r="A3" s="1" t="s">
        <v>44</v>
      </c>
      <c r="C3" s="44"/>
      <c r="E3" s="45"/>
    </row>
    <row r="4" spans="1:8" ht="21" x14ac:dyDescent="0.35">
      <c r="C4" s="45"/>
      <c r="D4" s="45"/>
      <c r="E4" s="45"/>
    </row>
    <row r="5" spans="1:8" s="49" customFormat="1" ht="16.5" x14ac:dyDescent="0.25">
      <c r="A5" s="46" t="s">
        <v>0</v>
      </c>
      <c r="B5" s="46" t="s">
        <v>45</v>
      </c>
      <c r="C5" s="46" t="s">
        <v>46</v>
      </c>
      <c r="D5" s="46" t="s">
        <v>47</v>
      </c>
      <c r="E5" s="47" t="s">
        <v>48</v>
      </c>
      <c r="F5" s="48" t="s">
        <v>26</v>
      </c>
    </row>
    <row r="6" spans="1:8" s="49" customFormat="1" ht="33" x14ac:dyDescent="0.25">
      <c r="A6" s="4">
        <v>1</v>
      </c>
      <c r="B6" s="8" t="s">
        <v>49</v>
      </c>
      <c r="C6" s="50" t="s">
        <v>50</v>
      </c>
      <c r="D6" s="51" t="s">
        <v>51</v>
      </c>
      <c r="E6" s="52">
        <v>3190000</v>
      </c>
      <c r="F6" s="53">
        <f t="shared" ref="F6:F8" si="0">D6*E6</f>
        <v>3190000</v>
      </c>
    </row>
    <row r="7" spans="1:8" s="49" customFormat="1" ht="16.5" x14ac:dyDescent="0.25">
      <c r="A7" s="4">
        <v>2</v>
      </c>
      <c r="B7" s="8" t="s">
        <v>52</v>
      </c>
      <c r="C7" s="54" t="s">
        <v>53</v>
      </c>
      <c r="D7" s="51" t="s">
        <v>51</v>
      </c>
      <c r="E7" s="52">
        <v>1580000</v>
      </c>
      <c r="F7" s="53">
        <f t="shared" si="0"/>
        <v>1580000</v>
      </c>
      <c r="H7" s="55"/>
    </row>
    <row r="8" spans="1:8" s="49" customFormat="1" ht="16.5" x14ac:dyDescent="0.25">
      <c r="A8" s="4">
        <v>3</v>
      </c>
      <c r="B8" s="8" t="s">
        <v>54</v>
      </c>
      <c r="C8" s="1" t="s">
        <v>55</v>
      </c>
      <c r="D8" s="51" t="s">
        <v>51</v>
      </c>
      <c r="E8" s="52">
        <v>1290000</v>
      </c>
      <c r="F8" s="53">
        <f t="shared" si="0"/>
        <v>1290000</v>
      </c>
      <c r="G8" s="1"/>
    </row>
    <row r="9" spans="1:8" s="49" customFormat="1" ht="16.5" x14ac:dyDescent="0.25">
      <c r="A9" s="4">
        <v>4</v>
      </c>
      <c r="B9" s="8" t="s">
        <v>56</v>
      </c>
      <c r="C9" s="12" t="s">
        <v>57</v>
      </c>
      <c r="D9" s="51" t="s">
        <v>51</v>
      </c>
      <c r="E9" s="52">
        <v>1650000</v>
      </c>
      <c r="F9" s="53">
        <f t="shared" ref="F9:F14" si="1">D9*E9</f>
        <v>1650000</v>
      </c>
    </row>
    <row r="10" spans="1:8" s="49" customFormat="1" ht="16.5" x14ac:dyDescent="0.25">
      <c r="A10" s="4">
        <v>5</v>
      </c>
      <c r="B10" s="8" t="s">
        <v>58</v>
      </c>
      <c r="C10" s="12" t="s">
        <v>59</v>
      </c>
      <c r="D10" s="51" t="s">
        <v>51</v>
      </c>
      <c r="E10" s="52">
        <v>1080000</v>
      </c>
      <c r="F10" s="53">
        <f t="shared" si="1"/>
        <v>1080000</v>
      </c>
    </row>
    <row r="11" spans="1:8" s="49" customFormat="1" ht="16.5" x14ac:dyDescent="0.25">
      <c r="A11" s="4">
        <v>6</v>
      </c>
      <c r="B11" s="8" t="s">
        <v>60</v>
      </c>
      <c r="C11" s="56" t="s">
        <v>61</v>
      </c>
      <c r="D11" s="51" t="s">
        <v>51</v>
      </c>
      <c r="E11" s="57">
        <v>590000</v>
      </c>
      <c r="F11" s="53">
        <f t="shared" si="1"/>
        <v>590000</v>
      </c>
    </row>
    <row r="12" spans="1:8" ht="16.5" x14ac:dyDescent="0.25">
      <c r="A12" s="4">
        <v>7</v>
      </c>
      <c r="B12" s="8" t="s">
        <v>62</v>
      </c>
      <c r="C12" s="56" t="s">
        <v>63</v>
      </c>
      <c r="D12" s="51" t="s">
        <v>51</v>
      </c>
      <c r="E12" s="57">
        <v>380000</v>
      </c>
      <c r="F12" s="53">
        <f t="shared" si="1"/>
        <v>380000</v>
      </c>
    </row>
    <row r="13" spans="1:8" ht="16.5" x14ac:dyDescent="0.25">
      <c r="A13" s="4">
        <v>8</v>
      </c>
      <c r="B13" s="8" t="s">
        <v>64</v>
      </c>
      <c r="C13" s="56" t="s">
        <v>65</v>
      </c>
      <c r="D13" s="51" t="s">
        <v>51</v>
      </c>
      <c r="E13" s="57">
        <v>35000</v>
      </c>
      <c r="F13" s="53">
        <f t="shared" si="1"/>
        <v>35000</v>
      </c>
    </row>
    <row r="14" spans="1:8" ht="16.5" x14ac:dyDescent="0.25">
      <c r="A14" s="4">
        <v>9</v>
      </c>
      <c r="B14" s="8" t="s">
        <v>70</v>
      </c>
      <c r="C14" s="56" t="s">
        <v>71</v>
      </c>
      <c r="D14" s="51" t="s">
        <v>51</v>
      </c>
      <c r="E14" s="57">
        <v>2190000</v>
      </c>
      <c r="F14" s="53">
        <f t="shared" si="1"/>
        <v>2190000</v>
      </c>
    </row>
    <row r="15" spans="1:8" ht="16.5" x14ac:dyDescent="0.25">
      <c r="A15" s="64"/>
      <c r="B15" s="65"/>
      <c r="C15" s="66"/>
      <c r="D15" s="67"/>
      <c r="E15" s="68"/>
      <c r="F15" s="69"/>
    </row>
    <row r="16" spans="1:8" ht="17.25" x14ac:dyDescent="0.3">
      <c r="A16" s="58"/>
      <c r="B16" s="58"/>
      <c r="C16" s="59" t="s">
        <v>66</v>
      </c>
      <c r="D16" s="59"/>
      <c r="E16" s="60"/>
      <c r="F16" s="61">
        <f>SUM(F6:F14)</f>
        <v>11985000</v>
      </c>
    </row>
    <row r="17" spans="1:5" ht="16.5" x14ac:dyDescent="0.25">
      <c r="A17" s="1"/>
      <c r="C17" s="1"/>
    </row>
    <row r="18" spans="1:5" ht="16.5" x14ac:dyDescent="0.25">
      <c r="A18" s="1"/>
      <c r="B18" s="1"/>
      <c r="C18" s="1"/>
    </row>
    <row r="19" spans="1:5" ht="16.5" x14ac:dyDescent="0.25">
      <c r="A19" s="62" t="s">
        <v>67</v>
      </c>
      <c r="B19" s="1"/>
      <c r="C19" s="1"/>
    </row>
    <row r="20" spans="1:5" ht="16.5" x14ac:dyDescent="0.25">
      <c r="A20" s="1" t="s">
        <v>68</v>
      </c>
      <c r="B20" s="1"/>
      <c r="C20" s="1"/>
    </row>
    <row r="21" spans="1:5" ht="16.5" x14ac:dyDescent="0.25">
      <c r="A21" s="1"/>
      <c r="B21" s="1"/>
      <c r="C21" s="1"/>
    </row>
    <row r="22" spans="1:5" ht="16.5" x14ac:dyDescent="0.25">
      <c r="A22" s="1"/>
      <c r="B22" s="1"/>
    </row>
    <row r="23" spans="1:5" ht="16.5" x14ac:dyDescent="0.25">
      <c r="A23" s="1"/>
      <c r="B23" s="1"/>
      <c r="C23" s="1"/>
    </row>
    <row r="24" spans="1:5" ht="16.5" x14ac:dyDescent="0.25">
      <c r="A24" s="1"/>
      <c r="B24" s="1"/>
    </row>
    <row r="25" spans="1:5" ht="16.5" x14ac:dyDescent="0.25">
      <c r="A25" s="1"/>
      <c r="B25" s="1"/>
    </row>
    <row r="26" spans="1:5" ht="16.5" x14ac:dyDescent="0.25">
      <c r="A26" s="1"/>
      <c r="B26" s="1"/>
    </row>
    <row r="27" spans="1:5" ht="16.5" x14ac:dyDescent="0.25">
      <c r="A27" s="1"/>
      <c r="B27" s="1"/>
    </row>
    <row r="28" spans="1:5" ht="16.5" x14ac:dyDescent="0.25">
      <c r="A28" s="1"/>
      <c r="B28" s="1"/>
    </row>
    <row r="29" spans="1:5" ht="17.25" x14ac:dyDescent="0.3">
      <c r="C29" s="63"/>
      <c r="D29" s="63"/>
    </row>
    <row r="30" spans="1:5" x14ac:dyDescent="0.25">
      <c r="C30" s="60"/>
      <c r="D30" s="60"/>
    </row>
    <row r="31" spans="1:5" ht="17.25" x14ac:dyDescent="0.3">
      <c r="B31" s="60"/>
      <c r="C31" s="63"/>
      <c r="D31" s="63"/>
      <c r="E31" s="60"/>
    </row>
    <row r="32" spans="1:5" ht="17.25" x14ac:dyDescent="0.3">
      <c r="B32" s="60"/>
      <c r="C32" s="63"/>
      <c r="D32" s="63"/>
      <c r="E32" s="60"/>
    </row>
    <row r="33" spans="2:5" x14ac:dyDescent="0.25">
      <c r="B33" s="60"/>
      <c r="C33" s="60"/>
      <c r="D33" s="60"/>
      <c r="E33" s="60"/>
    </row>
    <row r="34" spans="2:5" x14ac:dyDescent="0.25">
      <c r="B34" s="60"/>
      <c r="C34" s="60"/>
      <c r="D34" s="60"/>
      <c r="E34" s="60"/>
    </row>
    <row r="35" spans="2:5" x14ac:dyDescent="0.25">
      <c r="B35" s="60"/>
      <c r="C35" s="60"/>
      <c r="D35" s="60"/>
      <c r="E35" s="60"/>
    </row>
    <row r="36" spans="2:5" x14ac:dyDescent="0.25">
      <c r="B36" s="60"/>
      <c r="C36" s="60"/>
      <c r="D36" s="60"/>
      <c r="E36" s="60"/>
    </row>
    <row r="37" spans="2:5" x14ac:dyDescent="0.25">
      <c r="B37" s="60"/>
      <c r="C37" s="60"/>
      <c r="D37" s="60"/>
      <c r="E37" s="60"/>
    </row>
  </sheetData>
  <mergeCells count="1">
    <mergeCell ref="A2:F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3"/>
  <sheetViews>
    <sheetView tabSelected="1" workbookViewId="0">
      <selection activeCell="E18" sqref="E18"/>
    </sheetView>
  </sheetViews>
  <sheetFormatPr defaultRowHeight="15" x14ac:dyDescent="0.25"/>
  <cols>
    <col min="2" max="2" width="8.7109375" bestFit="1" customWidth="1"/>
    <col min="3" max="3" width="36.28515625" bestFit="1" customWidth="1"/>
    <col min="4" max="4" width="16.85546875" bestFit="1" customWidth="1"/>
    <col min="5" max="5" width="113.42578125" bestFit="1" customWidth="1"/>
  </cols>
  <sheetData>
    <row r="2" spans="1:5" ht="20.25" x14ac:dyDescent="0.3">
      <c r="A2" s="101" t="s">
        <v>95</v>
      </c>
      <c r="B2" s="101"/>
      <c r="C2" s="101"/>
      <c r="D2" s="101"/>
    </row>
    <row r="3" spans="1:5" ht="20.25" x14ac:dyDescent="0.3">
      <c r="A3" s="43"/>
      <c r="B3" s="43"/>
      <c r="C3" s="43"/>
      <c r="D3" s="43"/>
    </row>
    <row r="4" spans="1:5" ht="21" x14ac:dyDescent="0.35">
      <c r="A4" s="1" t="s">
        <v>101</v>
      </c>
      <c r="C4" s="44"/>
      <c r="D4" s="45"/>
    </row>
    <row r="5" spans="1:5" ht="21" x14ac:dyDescent="0.35">
      <c r="C5" s="45"/>
      <c r="D5" s="45"/>
    </row>
    <row r="6" spans="1:5" ht="16.5" x14ac:dyDescent="0.25">
      <c r="A6" s="46" t="s">
        <v>0</v>
      </c>
      <c r="B6" s="46" t="s">
        <v>45</v>
      </c>
      <c r="C6" s="46" t="s">
        <v>46</v>
      </c>
      <c r="D6" s="47" t="s">
        <v>102</v>
      </c>
      <c r="E6" s="102" t="s">
        <v>96</v>
      </c>
    </row>
    <row r="7" spans="1:5" ht="33" x14ac:dyDescent="0.25">
      <c r="A7" s="4">
        <v>1</v>
      </c>
      <c r="B7" s="8" t="s">
        <v>99</v>
      </c>
      <c r="C7" s="50" t="s">
        <v>98</v>
      </c>
      <c r="D7" s="52">
        <v>140000</v>
      </c>
      <c r="E7" t="s">
        <v>97</v>
      </c>
    </row>
    <row r="8" spans="1:5" ht="16.5" x14ac:dyDescent="0.25">
      <c r="A8" s="4">
        <v>2</v>
      </c>
      <c r="B8" s="8" t="s">
        <v>99</v>
      </c>
      <c r="C8" s="54" t="s">
        <v>100</v>
      </c>
      <c r="D8" s="52">
        <v>3000000</v>
      </c>
    </row>
    <row r="9" spans="1:5" ht="16.5" x14ac:dyDescent="0.25">
      <c r="A9" s="64"/>
      <c r="B9" s="65"/>
      <c r="C9" s="66"/>
      <c r="D9" s="68"/>
    </row>
    <row r="10" spans="1:5" ht="16.5" x14ac:dyDescent="0.25">
      <c r="A10" s="1"/>
      <c r="C10" s="1"/>
    </row>
    <row r="11" spans="1:5" ht="16.5" x14ac:dyDescent="0.25">
      <c r="A11" s="1"/>
      <c r="B11" s="1"/>
      <c r="C11" s="1"/>
    </row>
    <row r="12" spans="1:5" ht="16.5" x14ac:dyDescent="0.25">
      <c r="A12" s="62" t="s">
        <v>67</v>
      </c>
      <c r="B12" s="1"/>
      <c r="C12" s="1"/>
    </row>
    <row r="13" spans="1:5" ht="16.5" x14ac:dyDescent="0.25">
      <c r="A13" s="1" t="s">
        <v>68</v>
      </c>
      <c r="B13" s="1"/>
      <c r="C13" s="1"/>
    </row>
  </sheetData>
  <mergeCells count="1">
    <mergeCell ref="A2:D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Báo giá</vt:lpstr>
      <vt:lpstr>Cấu hình PC</vt:lpstr>
      <vt:lpstr>Thiết bị</vt:lpstr>
      <vt:lpstr>'Báo giá'!Print_Area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vohungvi</dc:creator>
  <cp:lastModifiedBy>vohungvi</cp:lastModifiedBy>
  <cp:lastPrinted>2025-09-20T02:39:59Z</cp:lastPrinted>
  <dcterms:created xsi:type="dcterms:W3CDTF">2020-11-18T03:57:03Z</dcterms:created>
  <dcterms:modified xsi:type="dcterms:W3CDTF">2026-03-03T06:10:10Z</dcterms:modified>
</cp:coreProperties>
</file>